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scobar\Google Drive\Docencia\Estadística ADEi\Curso 2021-2022\Self-assessment tests\Lessons 5-6\"/>
    </mc:Choice>
  </mc:AlternateContent>
  <xr:revisionPtr revIDLastSave="0" documentId="13_ncr:1_{65089566-267B-4698-9C69-A346DD56A876}" xr6:coauthVersionLast="36" xr6:coauthVersionMax="45" xr10:uidLastSave="{00000000-0000-0000-0000-000000000000}"/>
  <bookViews>
    <workbookView xWindow="-120" yWindow="-120" windowWidth="24240" windowHeight="13140" tabRatio="783" xr2:uid="{00000000-000D-0000-FFFF-FFFF00000000}"/>
  </bookViews>
  <sheets>
    <sheet name="Test 7 answer" sheetId="7" r:id="rId1"/>
  </sheets>
  <definedNames>
    <definedName name="length">#REF!</definedName>
    <definedName name="we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7" l="1"/>
  <c r="E79" i="7" l="1"/>
  <c r="H25" i="7" l="1"/>
  <c r="G25" i="7"/>
  <c r="F25" i="7"/>
  <c r="E25" i="7"/>
  <c r="H24" i="7"/>
  <c r="H26" i="7" s="1"/>
  <c r="G24" i="7"/>
  <c r="G26" i="7" s="1"/>
  <c r="F24" i="7"/>
  <c r="F26" i="7" s="1"/>
  <c r="H23" i="7"/>
  <c r="G23" i="7"/>
  <c r="F23" i="7"/>
  <c r="E23" i="7"/>
  <c r="I22" i="7"/>
  <c r="A22" i="7"/>
  <c r="D50" i="7" s="1"/>
  <c r="I21" i="7"/>
  <c r="A21" i="7"/>
  <c r="D49" i="7" s="1"/>
  <c r="I20" i="7"/>
  <c r="L20" i="7" s="1"/>
  <c r="L21" i="7" s="1"/>
  <c r="A20" i="7"/>
  <c r="D48" i="7" s="1"/>
  <c r="H16" i="7"/>
  <c r="G16" i="7"/>
  <c r="F16" i="7"/>
  <c r="E16" i="7"/>
  <c r="E48" i="7" l="1"/>
  <c r="E49" i="7"/>
  <c r="E50" i="7"/>
  <c r="H48" i="7"/>
  <c r="H49" i="7"/>
  <c r="H50" i="7"/>
  <c r="H51" i="7" s="1"/>
  <c r="G49" i="7"/>
  <c r="G48" i="7"/>
  <c r="G50" i="7"/>
  <c r="L22" i="7"/>
  <c r="F50" i="7"/>
  <c r="F48" i="7"/>
  <c r="F49" i="7"/>
  <c r="E34" i="7"/>
  <c r="E26" i="7"/>
  <c r="J20" i="7"/>
  <c r="K20" i="7" s="1"/>
  <c r="J21" i="7"/>
  <c r="K21" i="7" s="1"/>
  <c r="I23" i="7"/>
  <c r="I50" i="7" s="1"/>
  <c r="J22" i="7"/>
  <c r="K22" i="7" s="1"/>
  <c r="F51" i="7" l="1"/>
  <c r="E51" i="7"/>
  <c r="G51" i="7"/>
  <c r="I48" i="7"/>
  <c r="I49" i="7"/>
  <c r="M22" i="7"/>
  <c r="M21" i="7"/>
  <c r="M20" i="7"/>
  <c r="J23" i="7"/>
  <c r="E38" i="7" s="1"/>
  <c r="K23" i="7"/>
  <c r="I51" i="7" l="1"/>
  <c r="E39" i="7"/>
  <c r="E40" i="7" s="1"/>
  <c r="E41" i="7" s="1"/>
</calcChain>
</file>

<file path=xl/sharedStrings.xml><?xml version="1.0" encoding="utf-8"?>
<sst xmlns="http://schemas.openxmlformats.org/spreadsheetml/2006/main" count="52" uniqueCount="46">
  <si>
    <t>xi</t>
  </si>
  <si>
    <t>CVx</t>
  </si>
  <si>
    <t>n.j</t>
  </si>
  <si>
    <t>aj</t>
  </si>
  <si>
    <t>Average X</t>
  </si>
  <si>
    <t>Variance X</t>
  </si>
  <si>
    <t>yj</t>
  </si>
  <si>
    <t>X/Y</t>
  </si>
  <si>
    <t>0-5</t>
  </si>
  <si>
    <t>5-7</t>
  </si>
  <si>
    <t>7-9</t>
  </si>
  <si>
    <t>9-10</t>
  </si>
  <si>
    <t>ni.</t>
  </si>
  <si>
    <t>xi*ni.</t>
  </si>
  <si>
    <t>xi^2*ni.</t>
  </si>
  <si>
    <t>0-10</t>
  </si>
  <si>
    <t>10-20</t>
  </si>
  <si>
    <t>20-30</t>
  </si>
  <si>
    <t>nj/X&gt;10</t>
  </si>
  <si>
    <t>dj/X&gt;10</t>
  </si>
  <si>
    <t>Mode Y/X&gt;10</t>
  </si>
  <si>
    <t>Value mode</t>
  </si>
  <si>
    <t>points</t>
  </si>
  <si>
    <t xml:space="preserve">The variables are statistically dependent, because the relative frequencies of each one of the </t>
  </si>
  <si>
    <t>hours</t>
  </si>
  <si>
    <t>Std dev X</t>
  </si>
  <si>
    <t>The modal class is [7,9] because it has</t>
  </si>
  <si>
    <t>Marginal X</t>
  </si>
  <si>
    <t>As the widths of the classes of variable X are all of them equal, it is not necessary to obtain the densities</t>
  </si>
  <si>
    <t>and the graphic presentation can be obtained using directly the column profiles</t>
  </si>
  <si>
    <t>column profiles are different, and also different from that of the marginal distribution.</t>
  </si>
  <si>
    <t>Ni.</t>
  </si>
  <si>
    <t>Fi.</t>
  </si>
  <si>
    <t>As the value 75% appears exactly in the column Fi., the value of this quantile</t>
  </si>
  <si>
    <t>corresponds to the upper limit of this class:</t>
  </si>
  <si>
    <t>25% of the students study more than 20 hours</t>
  </si>
  <si>
    <t>1)</t>
  </si>
  <si>
    <t>the greatest frequency density (14)</t>
  </si>
  <si>
    <t>hours^2</t>
  </si>
  <si>
    <t>2)</t>
  </si>
  <si>
    <t>3)</t>
  </si>
  <si>
    <t>Distributions of the number of hours the students spend studying given the grade obtained in the test</t>
  </si>
  <si>
    <t>These are the column profiles</t>
  </si>
  <si>
    <t>4)</t>
  </si>
  <si>
    <t>5)</t>
  </si>
  <si>
    <t>Q3(X) or Percentile 75 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</si>
</sst>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]* #,##0.00_);_([$€]* \(#,##0.00\);_([$€]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NumberFormat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quotePrefix="1" applyFill="1" applyBorder="1" applyAlignment="1">
      <alignment horizontal="center"/>
    </xf>
    <xf numFmtId="0" fontId="0" fillId="3" borderId="12" xfId="0" quotePrefix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quotePrefix="1" applyFill="1" applyAlignment="1">
      <alignment horizontal="center"/>
    </xf>
    <xf numFmtId="0" fontId="0" fillId="3" borderId="2" xfId="0" quotePrefix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quotePrefix="1" applyFont="1" applyFill="1" applyBorder="1" applyAlignment="1">
      <alignment horizontal="center"/>
    </xf>
    <xf numFmtId="0" fontId="3" fillId="3" borderId="16" xfId="0" quotePrefix="1" applyFont="1" applyFill="1" applyBorder="1" applyAlignment="1">
      <alignment horizontal="center"/>
    </xf>
    <xf numFmtId="0" fontId="3" fillId="3" borderId="15" xfId="0" applyFont="1" applyFill="1" applyBorder="1" applyAlignment="1">
      <alignment horizontal="right"/>
    </xf>
    <xf numFmtId="0" fontId="3" fillId="3" borderId="16" xfId="0" applyFont="1" applyFill="1" applyBorder="1" applyAlignment="1">
      <alignment horizontal="right"/>
    </xf>
    <xf numFmtId="0" fontId="0" fillId="3" borderId="7" xfId="0" quotePrefix="1" applyFill="1" applyBorder="1" applyAlignment="1">
      <alignment horizontal="center"/>
    </xf>
    <xf numFmtId="0" fontId="0" fillId="3" borderId="6" xfId="0" quotePrefix="1" applyFill="1" applyBorder="1" applyAlignment="1">
      <alignment horizontal="center"/>
    </xf>
    <xf numFmtId="0" fontId="3" fillId="3" borderId="17" xfId="0" quotePrefix="1" applyFont="1" applyFill="1" applyBorder="1" applyAlignment="1">
      <alignment horizontal="center"/>
    </xf>
    <xf numFmtId="0" fontId="0" fillId="0" borderId="13" xfId="0" applyBorder="1"/>
    <xf numFmtId="0" fontId="0" fillId="0" borderId="6" xfId="0" applyBorder="1"/>
    <xf numFmtId="0" fontId="0" fillId="3" borderId="8" xfId="0" quotePrefix="1" applyFill="1" applyBorder="1" applyAlignment="1">
      <alignment horizontal="center"/>
    </xf>
    <xf numFmtId="0" fontId="3" fillId="3" borderId="18" xfId="0" quotePrefix="1" applyFont="1" applyFill="1" applyBorder="1" applyAlignment="1">
      <alignment horizontal="center"/>
    </xf>
    <xf numFmtId="0" fontId="0" fillId="0" borderId="2" xfId="0" applyBorder="1"/>
    <xf numFmtId="0" fontId="0" fillId="3" borderId="9" xfId="0" quotePrefix="1" applyFill="1" applyBorder="1" applyAlignment="1">
      <alignment horizontal="center"/>
    </xf>
    <xf numFmtId="0" fontId="0" fillId="3" borderId="5" xfId="0" quotePrefix="1" applyFill="1" applyBorder="1" applyAlignment="1">
      <alignment horizontal="center"/>
    </xf>
    <xf numFmtId="0" fontId="3" fillId="3" borderId="19" xfId="0" quotePrefix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4" borderId="20" xfId="0" applyFill="1" applyBorder="1"/>
    <xf numFmtId="0" fontId="0" fillId="0" borderId="15" xfId="0" applyBorder="1"/>
    <xf numFmtId="0" fontId="0" fillId="0" borderId="16" xfId="0" applyBorder="1"/>
    <xf numFmtId="0" fontId="3" fillId="3" borderId="18" xfId="0" applyFont="1" applyFill="1" applyBorder="1" applyAlignment="1">
      <alignment horizontal="center"/>
    </xf>
    <xf numFmtId="0" fontId="0" fillId="0" borderId="18" xfId="0" applyBorder="1"/>
    <xf numFmtId="0" fontId="3" fillId="3" borderId="19" xfId="0" applyFont="1" applyFill="1" applyBorder="1" applyAlignment="1">
      <alignment horizontal="center"/>
    </xf>
    <xf numFmtId="0" fontId="0" fillId="0" borderId="19" xfId="0" applyBorder="1"/>
    <xf numFmtId="0" fontId="3" fillId="3" borderId="20" xfId="0" applyFont="1" applyFill="1" applyBorder="1" applyAlignment="1">
      <alignment horizontal="right"/>
    </xf>
    <xf numFmtId="0" fontId="0" fillId="0" borderId="17" xfId="0" applyBorder="1"/>
    <xf numFmtId="0" fontId="3" fillId="3" borderId="20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9" fontId="0" fillId="0" borderId="17" xfId="3" applyFont="1" applyBorder="1"/>
    <xf numFmtId="9" fontId="0" fillId="0" borderId="18" xfId="3" applyFont="1" applyBorder="1"/>
    <xf numFmtId="9" fontId="0" fillId="0" borderId="19" xfId="3" applyFont="1" applyBorder="1"/>
    <xf numFmtId="0" fontId="6" fillId="0" borderId="0" xfId="0" applyFont="1"/>
    <xf numFmtId="0" fontId="0" fillId="5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165" fontId="0" fillId="0" borderId="0" xfId="3" applyNumberFormat="1" applyFont="1"/>
    <xf numFmtId="0" fontId="3" fillId="3" borderId="21" xfId="0" applyFont="1" applyFill="1" applyBorder="1" applyAlignment="1">
      <alignment horizontal="center"/>
    </xf>
    <xf numFmtId="0" fontId="3" fillId="3" borderId="21" xfId="0" quotePrefix="1" applyFont="1" applyFill="1" applyBorder="1" applyAlignment="1">
      <alignment horizontal="center"/>
    </xf>
    <xf numFmtId="10" fontId="0" fillId="2" borderId="21" xfId="3" applyNumberFormat="1" applyFont="1" applyFill="1" applyBorder="1"/>
    <xf numFmtId="10" fontId="0" fillId="4" borderId="21" xfId="3" applyNumberFormat="1" applyFont="1" applyFill="1" applyBorder="1"/>
    <xf numFmtId="10" fontId="0" fillId="0" borderId="21" xfId="3" applyNumberFormat="1" applyFont="1" applyFill="1" applyBorder="1"/>
  </cellXfs>
  <cellStyles count="10">
    <cellStyle name="Euro" xfId="1" xr:uid="{00000000-0005-0000-0000-000000000000}"/>
    <cellStyle name="Normal" xfId="0" builtinId="0"/>
    <cellStyle name="Normal 2" xfId="2" xr:uid="{00000000-0005-0000-0000-000002000000}"/>
    <cellStyle name="Normal 3" xfId="4" xr:uid="{00000000-0005-0000-0000-000003000000}"/>
    <cellStyle name="Normal 3 2" xfId="6" xr:uid="{00000000-0005-0000-0000-000004000000}"/>
    <cellStyle name="Normal 4" xfId="7" xr:uid="{00000000-0005-0000-0000-000005000000}"/>
    <cellStyle name="Normal 5" xfId="8" xr:uid="{00000000-0005-0000-0000-000006000000}"/>
    <cellStyle name="Normal 6" xfId="5" xr:uid="{00000000-0005-0000-0000-000007000000}"/>
    <cellStyle name="Porcentaje" xfId="3" builtinId="5"/>
    <cellStyle name="Porcentaje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1" i="0" baseline="0">
                <a:effectLst/>
              </a:rPr>
              <a:t>Distribution of the number of hours spent  studying </a:t>
            </a:r>
            <a:r>
              <a:rPr lang="en-US" sz="1400" b="1" i="0" u="none" strike="noStrike" baseline="0">
                <a:effectLst/>
              </a:rPr>
              <a:t>given grades</a:t>
            </a:r>
            <a:endParaRPr lang="es-ES" sz="1400">
              <a:effectLst/>
            </a:endParaRP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'Test 7 answer'!$E$47</c:f>
              <c:strCache>
                <c:ptCount val="1"/>
                <c:pt idx="0">
                  <c:v>0-5</c:v>
                </c:pt>
              </c:strCache>
            </c:strRef>
          </c:tx>
          <c:xVal>
            <c:numRef>
              <c:f>'Test 7 answer'!$D$48:$D$50</c:f>
              <c:numCache>
                <c:formatCode>General</c:formatCode>
                <c:ptCount val="3"/>
                <c:pt idx="0">
                  <c:v>5</c:v>
                </c:pt>
                <c:pt idx="1">
                  <c:v>15</c:v>
                </c:pt>
                <c:pt idx="2">
                  <c:v>25</c:v>
                </c:pt>
              </c:numCache>
            </c:numRef>
          </c:xVal>
          <c:yVal>
            <c:numRef>
              <c:f>'Test 7 answer'!$E$48:$E$50</c:f>
              <c:numCache>
                <c:formatCode>0.00%</c:formatCode>
                <c:ptCount val="3"/>
                <c:pt idx="0">
                  <c:v>0.75</c:v>
                </c:pt>
                <c:pt idx="1">
                  <c:v>0.25</c:v>
                </c:pt>
                <c:pt idx="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A4A-4D6B-A3B9-152DF8415D3E}"/>
            </c:ext>
          </c:extLst>
        </c:ser>
        <c:ser>
          <c:idx val="1"/>
          <c:order val="1"/>
          <c:tx>
            <c:strRef>
              <c:f>'Test 7 answer'!$F$47</c:f>
              <c:strCache>
                <c:ptCount val="1"/>
                <c:pt idx="0">
                  <c:v>5-7</c:v>
                </c:pt>
              </c:strCache>
            </c:strRef>
          </c:tx>
          <c:xVal>
            <c:numRef>
              <c:f>'Test 7 answer'!$D$48:$D$50</c:f>
              <c:numCache>
                <c:formatCode>General</c:formatCode>
                <c:ptCount val="3"/>
                <c:pt idx="0">
                  <c:v>5</c:v>
                </c:pt>
                <c:pt idx="1">
                  <c:v>15</c:v>
                </c:pt>
                <c:pt idx="2">
                  <c:v>25</c:v>
                </c:pt>
              </c:numCache>
            </c:numRef>
          </c:xVal>
          <c:yVal>
            <c:numRef>
              <c:f>'Test 7 answer'!$F$48:$F$50</c:f>
              <c:numCache>
                <c:formatCode>0.00%</c:formatCode>
                <c:ptCount val="3"/>
                <c:pt idx="0">
                  <c:v>0.51282051282051277</c:v>
                </c:pt>
                <c:pt idx="1">
                  <c:v>0.25641025641025639</c:v>
                </c:pt>
                <c:pt idx="2">
                  <c:v>0.23076923076923078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A4A-4D6B-A3B9-152DF8415D3E}"/>
            </c:ext>
          </c:extLst>
        </c:ser>
        <c:ser>
          <c:idx val="2"/>
          <c:order val="2"/>
          <c:tx>
            <c:strRef>
              <c:f>'Test 7 answer'!$G$47</c:f>
              <c:strCache>
                <c:ptCount val="1"/>
                <c:pt idx="0">
                  <c:v>7-9</c:v>
                </c:pt>
              </c:strCache>
            </c:strRef>
          </c:tx>
          <c:xVal>
            <c:numRef>
              <c:f>'Test 7 answer'!$D$48:$D$50</c:f>
              <c:numCache>
                <c:formatCode>General</c:formatCode>
                <c:ptCount val="3"/>
                <c:pt idx="0">
                  <c:v>5</c:v>
                </c:pt>
                <c:pt idx="1">
                  <c:v>15</c:v>
                </c:pt>
                <c:pt idx="2">
                  <c:v>25</c:v>
                </c:pt>
              </c:numCache>
            </c:numRef>
          </c:xVal>
          <c:yVal>
            <c:numRef>
              <c:f>'Test 7 answer'!$G$48:$G$50</c:f>
              <c:numCache>
                <c:formatCode>0.00%</c:formatCode>
                <c:ptCount val="3"/>
                <c:pt idx="0">
                  <c:v>9.6774193548387094E-2</c:v>
                </c:pt>
                <c:pt idx="1">
                  <c:v>0.41935483870967744</c:v>
                </c:pt>
                <c:pt idx="2">
                  <c:v>0.4838709677419355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A4A-4D6B-A3B9-152DF8415D3E}"/>
            </c:ext>
          </c:extLst>
        </c:ser>
        <c:ser>
          <c:idx val="3"/>
          <c:order val="3"/>
          <c:tx>
            <c:strRef>
              <c:f>'Test 7 answer'!$H$47</c:f>
              <c:strCache>
                <c:ptCount val="1"/>
                <c:pt idx="0">
                  <c:v>9-10</c:v>
                </c:pt>
              </c:strCache>
            </c:strRef>
          </c:tx>
          <c:xVal>
            <c:numRef>
              <c:f>'Test 7 answer'!$D$48:$D$50</c:f>
              <c:numCache>
                <c:formatCode>General</c:formatCode>
                <c:ptCount val="3"/>
                <c:pt idx="0">
                  <c:v>5</c:v>
                </c:pt>
                <c:pt idx="1">
                  <c:v>15</c:v>
                </c:pt>
                <c:pt idx="2">
                  <c:v>25</c:v>
                </c:pt>
              </c:numCache>
            </c:numRef>
          </c:xVal>
          <c:yVal>
            <c:numRef>
              <c:f>'Test 7 answer'!$H$48:$H$50</c:f>
              <c:numCache>
                <c:formatCode>0.00%</c:formatCode>
                <c:ptCount val="3"/>
                <c:pt idx="0">
                  <c:v>0.2</c:v>
                </c:pt>
                <c:pt idx="1">
                  <c:v>0.7</c:v>
                </c:pt>
                <c:pt idx="2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A4A-4D6B-A3B9-152DF8415D3E}"/>
            </c:ext>
          </c:extLst>
        </c:ser>
        <c:ser>
          <c:idx val="4"/>
          <c:order val="4"/>
          <c:tx>
            <c:strRef>
              <c:f>'Test 7 answer'!$I$47</c:f>
              <c:strCache>
                <c:ptCount val="1"/>
                <c:pt idx="0">
                  <c:v>Marginal X</c:v>
                </c:pt>
              </c:strCache>
            </c:strRef>
          </c:tx>
          <c:xVal>
            <c:numRef>
              <c:f>'Test 7 answer'!$D$48:$D$50</c:f>
              <c:numCache>
                <c:formatCode>General</c:formatCode>
                <c:ptCount val="3"/>
                <c:pt idx="0">
                  <c:v>5</c:v>
                </c:pt>
                <c:pt idx="1">
                  <c:v>15</c:v>
                </c:pt>
                <c:pt idx="2">
                  <c:v>25</c:v>
                </c:pt>
              </c:numCache>
            </c:numRef>
          </c:xVal>
          <c:yVal>
            <c:numRef>
              <c:f>'Test 7 answer'!$I$48:$I$50</c:f>
              <c:numCache>
                <c:formatCode>0.00%</c:formatCode>
                <c:ptCount val="3"/>
                <c:pt idx="0">
                  <c:v>0.4</c:v>
                </c:pt>
                <c:pt idx="1">
                  <c:v>0.35</c:v>
                </c:pt>
                <c:pt idx="2">
                  <c:v>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A4A-4D6B-A3B9-152DF8415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368000"/>
        <c:axId val="42378368"/>
      </c:scatterChart>
      <c:valAx>
        <c:axId val="42368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en-US" sz="1000" b="1" i="0" baseline="0">
                    <a:effectLst/>
                  </a:rPr>
                  <a:t>Num of hours</a:t>
                </a:r>
                <a:endParaRPr lang="es-ES" sz="1000">
                  <a:effectLst/>
                </a:endParaRP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2378368"/>
        <c:crosses val="autoZero"/>
        <c:crossBetween val="midCat"/>
      </c:valAx>
      <c:valAx>
        <c:axId val="42378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baseline="0">
                    <a:effectLst/>
                  </a:rPr>
                  <a:t>% of students</a:t>
                </a:r>
                <a:endParaRPr lang="en-US" sz="1000">
                  <a:effectLst/>
                </a:endParaRP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423680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552450</xdr:colOff>
      <xdr:row>36</xdr:row>
      <xdr:rowOff>114300</xdr:rowOff>
    </xdr:from>
    <xdr:to>
      <xdr:col>16</xdr:col>
      <xdr:colOff>584639</xdr:colOff>
      <xdr:row>40</xdr:row>
      <xdr:rowOff>13138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33E04A1-9132-4C5A-A3B4-F321015C128A}"/>
            </a:ext>
          </a:extLst>
        </xdr:cNvPr>
        <xdr:cNvSpPr txBox="1"/>
      </xdr:nvSpPr>
      <xdr:spPr>
        <a:xfrm>
          <a:off x="4809140" y="7031421"/>
          <a:ext cx="6207016" cy="66083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 answer:</a:t>
          </a:r>
          <a:endParaRPr lang="en-GB">
            <a:effectLst/>
          </a:endParaRPr>
        </a:p>
        <a:p>
          <a:r>
            <a:rPr lang="en-GB" sz="1100"/>
            <a:t>The students dedicate an average of 13.5 hours a week to study,</a:t>
          </a:r>
          <a:r>
            <a:rPr lang="en-GB" sz="1100" baseline="0"/>
            <a:t> but t</a:t>
          </a:r>
          <a:r>
            <a:rPr lang="en-GB" sz="1100"/>
            <a:t>his value is not representative as the CV &gt; </a:t>
          </a:r>
          <a:r>
            <a:rPr lang="es-ES"/>
            <a:t>20%</a:t>
          </a:r>
          <a:endParaRPr lang="en-GB" sz="1100"/>
        </a:p>
      </xdr:txBody>
    </xdr:sp>
    <xdr:clientData/>
  </xdr:twoCellAnchor>
  <xdr:twoCellAnchor>
    <xdr:from>
      <xdr:col>7</xdr:col>
      <xdr:colOff>600074</xdr:colOff>
      <xdr:row>29</xdr:row>
      <xdr:rowOff>142875</xdr:rowOff>
    </xdr:from>
    <xdr:to>
      <xdr:col>15</xdr:col>
      <xdr:colOff>151086</xdr:colOff>
      <xdr:row>32</xdr:row>
      <xdr:rowOff>118241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2198B1D-C710-4BF0-9931-201B758E735E}"/>
            </a:ext>
          </a:extLst>
        </xdr:cNvPr>
        <xdr:cNvSpPr txBox="1"/>
      </xdr:nvSpPr>
      <xdr:spPr>
        <a:xfrm>
          <a:off x="4856764" y="5726496"/>
          <a:ext cx="4963839" cy="546866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b="1"/>
            <a:t>Correct answer:</a:t>
          </a:r>
        </a:p>
        <a:p>
          <a:r>
            <a:rPr lang="en-GB"/>
            <a:t>This measure corresponds to the modal value of Y/X&gt;10 and the value is 8 points.</a:t>
          </a:r>
        </a:p>
      </xdr:txBody>
    </xdr:sp>
    <xdr:clientData/>
  </xdr:twoCellAnchor>
  <xdr:twoCellAnchor>
    <xdr:from>
      <xdr:col>10</xdr:col>
      <xdr:colOff>628650</xdr:colOff>
      <xdr:row>45</xdr:row>
      <xdr:rowOff>47624</xdr:rowOff>
    </xdr:from>
    <xdr:to>
      <xdr:col>14</xdr:col>
      <xdr:colOff>504825</xdr:colOff>
      <xdr:row>49</xdr:row>
      <xdr:rowOff>131380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63BB618-DFF5-4B69-84A1-CBE53BABA1E4}"/>
            </a:ext>
          </a:extLst>
        </xdr:cNvPr>
        <xdr:cNvSpPr txBox="1"/>
      </xdr:nvSpPr>
      <xdr:spPr>
        <a:xfrm>
          <a:off x="7171340" y="8679245"/>
          <a:ext cx="2477485" cy="8720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 answer:</a:t>
          </a:r>
          <a:endParaRPr lang="en-GB">
            <a:effectLst/>
          </a:endParaRPr>
        </a:p>
        <a:p>
          <a:r>
            <a:rPr lang="en-GB"/>
            <a:t>The distributions correspond to the column profiles and the variables are not statistically independent</a:t>
          </a:r>
          <a:r>
            <a:rPr lang="en-GB" sz="1100"/>
            <a:t> </a:t>
          </a:r>
        </a:p>
        <a:p>
          <a:endParaRPr lang="en-GB" sz="1100"/>
        </a:p>
      </xdr:txBody>
    </xdr:sp>
    <xdr:clientData/>
  </xdr:twoCellAnchor>
  <xdr:twoCellAnchor>
    <xdr:from>
      <xdr:col>3</xdr:col>
      <xdr:colOff>9525</xdr:colOff>
      <xdr:row>59</xdr:row>
      <xdr:rowOff>171450</xdr:rowOff>
    </xdr:from>
    <xdr:to>
      <xdr:col>9</xdr:col>
      <xdr:colOff>47625</xdr:colOff>
      <xdr:row>71</xdr:row>
      <xdr:rowOff>180974</xdr:rowOff>
    </xdr:to>
    <xdr:graphicFrame macro="">
      <xdr:nvGraphicFramePr>
        <xdr:cNvPr id="10" name="3 Gráfico">
          <a:extLst>
            <a:ext uri="{FF2B5EF4-FFF2-40B4-BE49-F238E27FC236}">
              <a16:creationId xmlns:a16="http://schemas.microsoft.com/office/drawing/2014/main" id="{2D50FB4D-C941-4B88-A646-5D2FBCCF27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60</xdr:row>
      <xdr:rowOff>0</xdr:rowOff>
    </xdr:from>
    <xdr:to>
      <xdr:col>13</xdr:col>
      <xdr:colOff>561975</xdr:colOff>
      <xdr:row>64</xdr:row>
      <xdr:rowOff>161925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6CAED325-DDE1-42C0-8249-5513F86A2229}"/>
            </a:ext>
          </a:extLst>
        </xdr:cNvPr>
        <xdr:cNvSpPr txBox="1"/>
      </xdr:nvSpPr>
      <xdr:spPr>
        <a:xfrm>
          <a:off x="6543675" y="8686800"/>
          <a:ext cx="2609850" cy="923925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 answer:</a:t>
          </a:r>
          <a:endParaRPr lang="en-GB">
            <a:effectLst/>
          </a:endParaRPr>
        </a:p>
        <a:p>
          <a:r>
            <a:rPr lang="en-GB"/>
            <a:t>(The graphic presentation that is equal to the one shown here)</a:t>
          </a:r>
          <a:endParaRPr lang="en-GB" sz="1100"/>
        </a:p>
      </xdr:txBody>
    </xdr:sp>
    <xdr:clientData/>
  </xdr:twoCellAnchor>
  <xdr:twoCellAnchor>
    <xdr:from>
      <xdr:col>10</xdr:col>
      <xdr:colOff>28575</xdr:colOff>
      <xdr:row>75</xdr:row>
      <xdr:rowOff>114301</xdr:rowOff>
    </xdr:from>
    <xdr:to>
      <xdr:col>13</xdr:col>
      <xdr:colOff>590550</xdr:colOff>
      <xdr:row>79</xdr:row>
      <xdr:rowOff>72259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FF33BEB-4362-4F4A-8D2A-E17DABDE1D8A}"/>
            </a:ext>
          </a:extLst>
        </xdr:cNvPr>
        <xdr:cNvSpPr txBox="1"/>
      </xdr:nvSpPr>
      <xdr:spPr>
        <a:xfrm>
          <a:off x="6571265" y="14651422"/>
          <a:ext cx="2401285" cy="71995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Correct answer:</a:t>
          </a:r>
          <a:endParaRPr lang="en-GB">
            <a:effectLst/>
          </a:endParaRPr>
        </a:p>
        <a:p>
          <a:r>
            <a:rPr lang="en-GB"/>
            <a:t>This measure corresponds to the third quartile and the value is 20 hours.</a:t>
          </a:r>
        </a:p>
        <a:p>
          <a:endParaRPr lang="en-GB" sz="1100"/>
        </a:p>
      </xdr:txBody>
    </xdr:sp>
    <xdr:clientData/>
  </xdr:twoCellAnchor>
  <xdr:oneCellAnchor>
    <xdr:from>
      <xdr:col>0</xdr:col>
      <xdr:colOff>752475</xdr:colOff>
      <xdr:row>0</xdr:row>
      <xdr:rowOff>142875</xdr:rowOff>
    </xdr:from>
    <xdr:ext cx="6886575" cy="2629228"/>
    <xdr:sp macro="" textlink="">
      <xdr:nvSpPr>
        <xdr:cNvPr id="19" name="4 CuadroTexto">
          <a:extLst>
            <a:ext uri="{FF2B5EF4-FFF2-40B4-BE49-F238E27FC236}">
              <a16:creationId xmlns:a16="http://schemas.microsoft.com/office/drawing/2014/main" id="{0FC8ED11-F0EE-4FCE-AC8F-A3EF2C690DD1}"/>
            </a:ext>
          </a:extLst>
        </xdr:cNvPr>
        <xdr:cNvSpPr txBox="1"/>
      </xdr:nvSpPr>
      <xdr:spPr>
        <a:xfrm>
          <a:off x="752475" y="142875"/>
          <a:ext cx="6886575" cy="262922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r>
            <a:rPr lang="es-ES" sz="12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survey of 100 high school students collects the number of hours per week they spend studying (X) and the grade they obtained in a test (Y). The results are shown in the table below.</a:t>
          </a:r>
        </a:p>
        <a:p>
          <a:pPr rtl="0"/>
          <a:endParaRPr lang="es-ES" sz="12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1) </a:t>
          </a:r>
          <a:r>
            <a:rPr lang="en-GB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Calculate the most frequent grade for the students that study more than 10 hours a week.</a:t>
          </a:r>
          <a:endParaRPr lang="en-GB" sz="1200">
            <a:effectLst/>
          </a:endParaRPr>
        </a:p>
        <a:p>
          <a:pPr rtl="0"/>
          <a:endParaRPr lang="es-ES" sz="1200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GB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) What is the average number of hours a week that this students dedicate? Is this value representative?</a:t>
          </a:r>
          <a:endParaRPr lang="en-GB" sz="1200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3)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Calculate the distributions of the number of hours the students spend studying given the grade obtained in the test. Which profiles, row or column, are these? Are the variables independent?</a:t>
          </a:r>
          <a:endParaRPr lang="en-GB" sz="1200">
            <a:effectLst/>
          </a:endParaRPr>
        </a:p>
        <a:p>
          <a:pPr rtl="0"/>
          <a:endParaRPr lang="es-ES" sz="1200" b="0" i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4) </a:t>
          </a:r>
          <a:r>
            <a:rPr lang="en-GB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Present the column profiles graphically.</a:t>
          </a:r>
          <a:endParaRPr lang="en-GB" sz="1200">
            <a:effectLst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200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5) </a:t>
          </a:r>
          <a:r>
            <a:rPr lang="en-GB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What is the number of hours a week that 25% of the students dedicate more than?</a:t>
          </a:r>
          <a:endParaRPr lang="es-ES" sz="12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6:M80"/>
  <sheetViews>
    <sheetView tabSelected="1" zoomScaleNormal="100" workbookViewId="0">
      <selection activeCell="A2" sqref="A2"/>
    </sheetView>
  </sheetViews>
  <sheetFormatPr baseColWidth="10" defaultColWidth="11.42578125" defaultRowHeight="15" x14ac:dyDescent="0.25"/>
  <cols>
    <col min="2" max="2" width="5.140625" customWidth="1"/>
    <col min="3" max="3" width="5.28515625" customWidth="1"/>
    <col min="4" max="4" width="7.7109375" bestFit="1" customWidth="1"/>
    <col min="12" max="12" width="7.85546875" customWidth="1"/>
    <col min="13" max="13" width="8.28515625" customWidth="1"/>
    <col min="15" max="15" width="7.85546875" customWidth="1"/>
  </cols>
  <sheetData>
    <row r="16" spans="4:8" ht="15.75" thickBot="1" x14ac:dyDescent="0.3">
      <c r="D16" s="2" t="s">
        <v>6</v>
      </c>
      <c r="E16" s="4">
        <f>(E17+E18)/2</f>
        <v>2.5</v>
      </c>
      <c r="F16" s="4">
        <f>(F17+F18)/2</f>
        <v>6</v>
      </c>
      <c r="G16" s="4">
        <f>(G17+G18)/2</f>
        <v>8</v>
      </c>
      <c r="H16" s="4">
        <f>(H17+H18)/2</f>
        <v>9.5</v>
      </c>
    </row>
    <row r="17" spans="1:13" x14ac:dyDescent="0.25">
      <c r="B17" s="4"/>
      <c r="C17" s="4"/>
      <c r="D17" s="4"/>
      <c r="E17" s="5">
        <v>0</v>
      </c>
      <c r="F17" s="6">
        <v>5</v>
      </c>
      <c r="G17" s="6">
        <v>7</v>
      </c>
      <c r="H17" s="7">
        <v>9</v>
      </c>
    </row>
    <row r="18" spans="1:13" ht="15.75" thickBot="1" x14ac:dyDescent="0.3">
      <c r="B18" s="4"/>
      <c r="C18" s="4"/>
      <c r="D18" s="4"/>
      <c r="E18" s="8">
        <v>5</v>
      </c>
      <c r="F18" s="9">
        <v>7</v>
      </c>
      <c r="G18" s="9">
        <v>9</v>
      </c>
      <c r="H18" s="10">
        <v>10</v>
      </c>
    </row>
    <row r="19" spans="1:13" ht="15.75" thickBot="1" x14ac:dyDescent="0.3">
      <c r="A19" s="2" t="s">
        <v>0</v>
      </c>
      <c r="B19" s="4"/>
      <c r="C19" s="4"/>
      <c r="D19" s="11" t="s">
        <v>7</v>
      </c>
      <c r="E19" s="12" t="s">
        <v>8</v>
      </c>
      <c r="F19" s="13" t="s">
        <v>9</v>
      </c>
      <c r="G19" s="13" t="s">
        <v>10</v>
      </c>
      <c r="H19" s="14" t="s">
        <v>11</v>
      </c>
      <c r="I19" s="37" t="s">
        <v>12</v>
      </c>
      <c r="J19" s="15" t="s">
        <v>13</v>
      </c>
      <c r="K19" s="16" t="s">
        <v>14</v>
      </c>
      <c r="L19" s="37" t="s">
        <v>31</v>
      </c>
      <c r="M19" s="37" t="s">
        <v>32</v>
      </c>
    </row>
    <row r="20" spans="1:13" x14ac:dyDescent="0.25">
      <c r="A20">
        <f>(B20+C20)/2</f>
        <v>5</v>
      </c>
      <c r="B20" s="17">
        <v>0</v>
      </c>
      <c r="C20" s="18">
        <v>10</v>
      </c>
      <c r="D20" s="19" t="s">
        <v>15</v>
      </c>
      <c r="E20" s="54">
        <v>15</v>
      </c>
      <c r="F20" s="55">
        <v>20</v>
      </c>
      <c r="G20" s="55">
        <v>3</v>
      </c>
      <c r="H20" s="56">
        <v>2</v>
      </c>
      <c r="I20" s="38">
        <f>SUM(E20:H20)</f>
        <v>40</v>
      </c>
      <c r="J20" s="20">
        <f>I20*A20</f>
        <v>200</v>
      </c>
      <c r="K20" s="21">
        <f>J20*A20</f>
        <v>1000</v>
      </c>
      <c r="L20" s="38">
        <f>I20</f>
        <v>40</v>
      </c>
      <c r="M20" s="50">
        <f>L20/$L$22</f>
        <v>0.4</v>
      </c>
    </row>
    <row r="21" spans="1:13" x14ac:dyDescent="0.25">
      <c r="A21">
        <f t="shared" ref="A21:A22" si="0">(B21+C21)/2</f>
        <v>15</v>
      </c>
      <c r="B21" s="22">
        <v>10</v>
      </c>
      <c r="C21" s="10">
        <v>20</v>
      </c>
      <c r="D21" s="23" t="s">
        <v>16</v>
      </c>
      <c r="E21" s="54">
        <v>5</v>
      </c>
      <c r="F21" s="55">
        <v>10</v>
      </c>
      <c r="G21" s="55">
        <v>13</v>
      </c>
      <c r="H21" s="56">
        <v>7</v>
      </c>
      <c r="I21" s="34">
        <f>SUM(E21:H21)</f>
        <v>35</v>
      </c>
      <c r="J21">
        <f>I21*A21</f>
        <v>525</v>
      </c>
      <c r="K21" s="24">
        <f>J21*A21</f>
        <v>7875</v>
      </c>
      <c r="L21" s="34">
        <f>L20+I21</f>
        <v>75</v>
      </c>
      <c r="M21" s="51">
        <f>L21/$L$22</f>
        <v>0.75</v>
      </c>
    </row>
    <row r="22" spans="1:13" ht="15.75" thickBot="1" x14ac:dyDescent="0.3">
      <c r="A22">
        <f t="shared" si="0"/>
        <v>25</v>
      </c>
      <c r="B22" s="25">
        <v>20</v>
      </c>
      <c r="C22" s="26">
        <v>30</v>
      </c>
      <c r="D22" s="27" t="s">
        <v>17</v>
      </c>
      <c r="E22" s="57">
        <v>0</v>
      </c>
      <c r="F22" s="58">
        <v>9</v>
      </c>
      <c r="G22" s="58">
        <v>15</v>
      </c>
      <c r="H22" s="59">
        <v>1</v>
      </c>
      <c r="I22" s="36">
        <f>SUM(E22:H22)</f>
        <v>25</v>
      </c>
      <c r="J22" s="28">
        <f>I22*A22</f>
        <v>625</v>
      </c>
      <c r="K22" s="29">
        <f>J22*A22</f>
        <v>15625</v>
      </c>
      <c r="L22" s="36">
        <f>L21+I22</f>
        <v>100</v>
      </c>
      <c r="M22" s="52">
        <f>L22/$L$22</f>
        <v>1</v>
      </c>
    </row>
    <row r="23" spans="1:13" ht="15.75" thickBot="1" x14ac:dyDescent="0.3">
      <c r="D23" s="39" t="s">
        <v>2</v>
      </c>
      <c r="E23" s="40">
        <f t="shared" ref="E23:I23" si="1">SUM(E20:E22)</f>
        <v>20</v>
      </c>
      <c r="F23" s="41">
        <f t="shared" si="1"/>
        <v>39</v>
      </c>
      <c r="G23" s="41">
        <f t="shared" si="1"/>
        <v>31</v>
      </c>
      <c r="H23" s="42">
        <f t="shared" si="1"/>
        <v>10</v>
      </c>
      <c r="I23" s="30">
        <f t="shared" si="1"/>
        <v>100</v>
      </c>
      <c r="J23" s="31">
        <f>SUM(J20:J22)</f>
        <v>1350</v>
      </c>
      <c r="K23" s="32">
        <f>SUM(K20:K22)</f>
        <v>24500</v>
      </c>
    </row>
    <row r="24" spans="1:13" x14ac:dyDescent="0.25">
      <c r="D24" s="33" t="s">
        <v>18</v>
      </c>
      <c r="E24" s="43">
        <f>SUM(E21:E22)</f>
        <v>5</v>
      </c>
      <c r="F24" s="4">
        <f t="shared" ref="F24:H24" si="2">SUM(F21:F22)</f>
        <v>19</v>
      </c>
      <c r="G24" s="4">
        <f t="shared" si="2"/>
        <v>28</v>
      </c>
      <c r="H24" s="44">
        <f t="shared" si="2"/>
        <v>8</v>
      </c>
    </row>
    <row r="25" spans="1:13" ht="15.75" x14ac:dyDescent="0.25">
      <c r="D25" s="33" t="s">
        <v>3</v>
      </c>
      <c r="E25" s="43">
        <f>E18-E17</f>
        <v>5</v>
      </c>
      <c r="F25" s="4">
        <f t="shared" ref="F25:H25" si="3">F18-F17</f>
        <v>2</v>
      </c>
      <c r="G25" s="4">
        <f t="shared" si="3"/>
        <v>2</v>
      </c>
      <c r="H25" s="44">
        <f t="shared" si="3"/>
        <v>1</v>
      </c>
      <c r="J25" s="53"/>
    </row>
    <row r="26" spans="1:13" ht="16.5" thickBot="1" x14ac:dyDescent="0.3">
      <c r="D26" s="35" t="s">
        <v>19</v>
      </c>
      <c r="E26" s="45">
        <f>E24/E25</f>
        <v>1</v>
      </c>
      <c r="F26" s="46">
        <f t="shared" ref="F26:H26" si="4">F24/F25</f>
        <v>9.5</v>
      </c>
      <c r="G26" s="46">
        <f t="shared" si="4"/>
        <v>14</v>
      </c>
      <c r="H26" s="47">
        <f t="shared" si="4"/>
        <v>8</v>
      </c>
      <c r="J26" s="53"/>
    </row>
    <row r="29" spans="1:13" x14ac:dyDescent="0.25">
      <c r="B29" s="1"/>
    </row>
    <row r="30" spans="1:13" x14ac:dyDescent="0.25">
      <c r="B30" s="1" t="s">
        <v>36</v>
      </c>
    </row>
    <row r="31" spans="1:13" x14ac:dyDescent="0.25">
      <c r="D31" s="2" t="s">
        <v>20</v>
      </c>
    </row>
    <row r="32" spans="1:13" x14ac:dyDescent="0.25">
      <c r="D32" s="48" t="s">
        <v>26</v>
      </c>
    </row>
    <row r="33" spans="2:9" x14ac:dyDescent="0.25">
      <c r="D33" s="48" t="s">
        <v>37</v>
      </c>
    </row>
    <row r="34" spans="2:9" x14ac:dyDescent="0.25">
      <c r="D34" s="2" t="s">
        <v>21</v>
      </c>
      <c r="E34">
        <f>G16</f>
        <v>8</v>
      </c>
      <c r="F34" t="s">
        <v>22</v>
      </c>
    </row>
    <row r="37" spans="2:9" x14ac:dyDescent="0.25">
      <c r="B37" s="1" t="s">
        <v>39</v>
      </c>
    </row>
    <row r="38" spans="2:9" x14ac:dyDescent="0.25">
      <c r="B38" s="1"/>
      <c r="D38" s="2" t="s">
        <v>4</v>
      </c>
      <c r="E38">
        <f>J23/I23</f>
        <v>13.5</v>
      </c>
      <c r="F38" t="s">
        <v>24</v>
      </c>
    </row>
    <row r="39" spans="2:9" x14ac:dyDescent="0.25">
      <c r="D39" s="2" t="s">
        <v>5</v>
      </c>
      <c r="E39">
        <f>(K23/I23)-E38*E38</f>
        <v>62.75</v>
      </c>
      <c r="F39" t="s">
        <v>38</v>
      </c>
    </row>
    <row r="40" spans="2:9" x14ac:dyDescent="0.25">
      <c r="D40" s="2" t="s">
        <v>25</v>
      </c>
      <c r="E40" s="3">
        <f>SQRT(E39)</f>
        <v>7.9214897588774296</v>
      </c>
      <c r="F40" t="s">
        <v>24</v>
      </c>
    </row>
    <row r="41" spans="2:9" x14ac:dyDescent="0.25">
      <c r="D41" s="2" t="s">
        <v>1</v>
      </c>
      <c r="E41" s="60">
        <f>E40/E38</f>
        <v>0.58677701917610592</v>
      </c>
    </row>
    <row r="44" spans="2:9" x14ac:dyDescent="0.25">
      <c r="B44" s="1" t="s">
        <v>40</v>
      </c>
    </row>
    <row r="45" spans="2:9" x14ac:dyDescent="0.25">
      <c r="C45" t="s">
        <v>41</v>
      </c>
    </row>
    <row r="46" spans="2:9" x14ac:dyDescent="0.25">
      <c r="B46" s="1"/>
      <c r="C46" t="s">
        <v>42</v>
      </c>
    </row>
    <row r="47" spans="2:9" x14ac:dyDescent="0.25">
      <c r="E47" s="61" t="s">
        <v>8</v>
      </c>
      <c r="F47" s="62" t="s">
        <v>9</v>
      </c>
      <c r="G47" s="62" t="s">
        <v>10</v>
      </c>
      <c r="H47" s="62" t="s">
        <v>11</v>
      </c>
      <c r="I47" s="61" t="s">
        <v>27</v>
      </c>
    </row>
    <row r="48" spans="2:9" x14ac:dyDescent="0.25">
      <c r="D48" s="62">
        <f>A20</f>
        <v>5</v>
      </c>
      <c r="E48" s="63">
        <f>E20/E$23</f>
        <v>0.75</v>
      </c>
      <c r="F48" s="63">
        <f t="shared" ref="F48:H48" si="5">F20/F$23</f>
        <v>0.51282051282051277</v>
      </c>
      <c r="G48" s="63">
        <f t="shared" si="5"/>
        <v>9.6774193548387094E-2</v>
      </c>
      <c r="H48" s="63">
        <f t="shared" si="5"/>
        <v>0.2</v>
      </c>
      <c r="I48" s="64">
        <f>I20/I$23</f>
        <v>0.4</v>
      </c>
    </row>
    <row r="49" spans="1:9" x14ac:dyDescent="0.25">
      <c r="D49" s="62">
        <f t="shared" ref="D49:D50" si="6">A21</f>
        <v>15</v>
      </c>
      <c r="E49" s="63">
        <f t="shared" ref="E49:I49" si="7">E21/E$23</f>
        <v>0.25</v>
      </c>
      <c r="F49" s="63">
        <f t="shared" si="7"/>
        <v>0.25641025641025639</v>
      </c>
      <c r="G49" s="63">
        <f t="shared" si="7"/>
        <v>0.41935483870967744</v>
      </c>
      <c r="H49" s="63">
        <f t="shared" si="7"/>
        <v>0.7</v>
      </c>
      <c r="I49" s="64">
        <f t="shared" si="7"/>
        <v>0.35</v>
      </c>
    </row>
    <row r="50" spans="1:9" x14ac:dyDescent="0.25">
      <c r="D50" s="62">
        <f t="shared" si="6"/>
        <v>25</v>
      </c>
      <c r="E50" s="63">
        <f t="shared" ref="E50:I50" si="8">E22/E$23</f>
        <v>0</v>
      </c>
      <c r="F50" s="63">
        <f t="shared" si="8"/>
        <v>0.23076923076923078</v>
      </c>
      <c r="G50" s="63">
        <f t="shared" si="8"/>
        <v>0.4838709677419355</v>
      </c>
      <c r="H50" s="63">
        <f t="shared" si="8"/>
        <v>0.1</v>
      </c>
      <c r="I50" s="64">
        <f t="shared" si="8"/>
        <v>0.25</v>
      </c>
    </row>
    <row r="51" spans="1:9" x14ac:dyDescent="0.25">
      <c r="E51" s="65">
        <f>SUM(E48:E50)</f>
        <v>1</v>
      </c>
      <c r="F51" s="65">
        <f t="shared" ref="F51:I51" si="9">SUM(F48:F50)</f>
        <v>1</v>
      </c>
      <c r="G51" s="65">
        <f t="shared" si="9"/>
        <v>1</v>
      </c>
      <c r="H51" s="65">
        <f t="shared" si="9"/>
        <v>0.99999999999999989</v>
      </c>
      <c r="I51" s="65">
        <f t="shared" si="9"/>
        <v>1</v>
      </c>
    </row>
    <row r="53" spans="1:9" x14ac:dyDescent="0.25">
      <c r="D53" t="s">
        <v>23</v>
      </c>
    </row>
    <row r="54" spans="1:9" x14ac:dyDescent="0.25">
      <c r="D54" t="s">
        <v>30</v>
      </c>
      <c r="E54" s="11"/>
      <c r="F54" s="11"/>
      <c r="G54" s="11"/>
      <c r="H54" s="11"/>
      <c r="I54" s="49"/>
    </row>
    <row r="55" spans="1:9" x14ac:dyDescent="0.25">
      <c r="E55" s="11"/>
      <c r="F55" s="11"/>
      <c r="G55" s="11"/>
      <c r="H55" s="11"/>
      <c r="I55" s="49"/>
    </row>
    <row r="56" spans="1:9" x14ac:dyDescent="0.25">
      <c r="E56" s="11"/>
      <c r="F56" s="11"/>
      <c r="G56" s="11"/>
      <c r="H56" s="11"/>
      <c r="I56" s="49"/>
    </row>
    <row r="57" spans="1:9" x14ac:dyDescent="0.25">
      <c r="B57" s="1" t="s">
        <v>43</v>
      </c>
      <c r="E57" s="11"/>
      <c r="F57" s="11"/>
      <c r="G57" s="11"/>
      <c r="H57" s="11"/>
      <c r="I57" s="49"/>
    </row>
    <row r="58" spans="1:9" x14ac:dyDescent="0.25">
      <c r="B58" s="1"/>
      <c r="C58" t="s">
        <v>28</v>
      </c>
    </row>
    <row r="59" spans="1:9" x14ac:dyDescent="0.25">
      <c r="C59" s="48" t="s">
        <v>29</v>
      </c>
    </row>
    <row r="61" spans="1:9" x14ac:dyDescent="0.25">
      <c r="A61" s="1"/>
    </row>
    <row r="62" spans="1:9" x14ac:dyDescent="0.25">
      <c r="A62" s="1"/>
    </row>
    <row r="63" spans="1:9" x14ac:dyDescent="0.25">
      <c r="A63" s="1"/>
    </row>
    <row r="64" spans="1:9" x14ac:dyDescent="0.25">
      <c r="A64" s="1"/>
    </row>
    <row r="65" spans="1:6" x14ac:dyDescent="0.25">
      <c r="A65" s="1"/>
    </row>
    <row r="66" spans="1:6" x14ac:dyDescent="0.25">
      <c r="A66" s="1"/>
    </row>
    <row r="67" spans="1:6" x14ac:dyDescent="0.25">
      <c r="A67" s="1"/>
    </row>
    <row r="68" spans="1:6" x14ac:dyDescent="0.25">
      <c r="A68" s="1"/>
    </row>
    <row r="69" spans="1:6" x14ac:dyDescent="0.25">
      <c r="A69" s="1"/>
    </row>
    <row r="70" spans="1:6" x14ac:dyDescent="0.25">
      <c r="A70" s="1"/>
    </row>
    <row r="71" spans="1:6" x14ac:dyDescent="0.25">
      <c r="A71" s="1"/>
    </row>
    <row r="72" spans="1:6" x14ac:dyDescent="0.25">
      <c r="A72" s="1"/>
    </row>
    <row r="73" spans="1:6" x14ac:dyDescent="0.25">
      <c r="A73" s="1"/>
    </row>
    <row r="74" spans="1:6" x14ac:dyDescent="0.25">
      <c r="A74" s="1"/>
    </row>
    <row r="75" spans="1:6" x14ac:dyDescent="0.25">
      <c r="A75" s="1"/>
      <c r="B75" s="1" t="s">
        <v>44</v>
      </c>
    </row>
    <row r="76" spans="1:6" x14ac:dyDescent="0.25">
      <c r="A76" s="1"/>
      <c r="B76" s="1"/>
      <c r="D76" t="s">
        <v>45</v>
      </c>
    </row>
    <row r="77" spans="1:6" x14ac:dyDescent="0.25">
      <c r="A77" s="1"/>
      <c r="D77" t="s">
        <v>33</v>
      </c>
    </row>
    <row r="78" spans="1:6" x14ac:dyDescent="0.25">
      <c r="A78" s="1"/>
      <c r="D78" t="s">
        <v>34</v>
      </c>
    </row>
    <row r="79" spans="1:6" x14ac:dyDescent="0.25">
      <c r="A79" s="1"/>
      <c r="E79">
        <f>C21</f>
        <v>20</v>
      </c>
      <c r="F79" t="s">
        <v>24</v>
      </c>
    </row>
    <row r="80" spans="1:6" x14ac:dyDescent="0.25">
      <c r="D80" t="s">
        <v>35</v>
      </c>
    </row>
  </sheetData>
  <pageMargins left="0.7" right="0.7" top="0.75" bottom="0.75" header="0.3" footer="0.3"/>
  <ignoredErrors>
    <ignoredError sqref="D21" twoDigitTextYear="1"/>
    <ignoredError sqref="F24:H24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Test 7 answer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mescobar</cp:lastModifiedBy>
  <dcterms:created xsi:type="dcterms:W3CDTF">2013-04-17T12:02:21Z</dcterms:created>
  <dcterms:modified xsi:type="dcterms:W3CDTF">2022-02-08T11:25:34Z</dcterms:modified>
</cp:coreProperties>
</file>